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jealma-vantongeren/Dorpsraad 2021/"/>
    </mc:Choice>
  </mc:AlternateContent>
  <xr:revisionPtr revIDLastSave="0" documentId="8_{4B977103-3872-DD45-BE86-7DD2BC659855}" xr6:coauthVersionLast="46" xr6:coauthVersionMax="46" xr10:uidLastSave="{00000000-0000-0000-0000-000000000000}"/>
  <bookViews>
    <workbookView xWindow="780" yWindow="1000" windowWidth="27640" windowHeight="15900" xr2:uid="{93D3ADC4-E818-DF44-9BB9-AECB25F0244F}"/>
  </bookViews>
  <sheets>
    <sheet name="Blad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49" i="1"/>
  <c r="F43" i="1"/>
  <c r="F50" i="1" s="1"/>
  <c r="H41" i="1"/>
  <c r="E41" i="1"/>
  <c r="F39" i="1"/>
  <c r="F38" i="1"/>
  <c r="D29" i="1"/>
  <c r="D28" i="1"/>
  <c r="F30" i="1" s="1"/>
  <c r="F25" i="1"/>
  <c r="D24" i="1"/>
  <c r="F19" i="1"/>
  <c r="F13" i="1"/>
  <c r="E12" i="1"/>
  <c r="E13" i="1" s="1"/>
  <c r="E7" i="1"/>
  <c r="F41" i="1" l="1"/>
  <c r="E52" i="1" s="1"/>
</calcChain>
</file>

<file path=xl/sharedStrings.xml><?xml version="1.0" encoding="utf-8"?>
<sst xmlns="http://schemas.openxmlformats.org/spreadsheetml/2006/main" count="36" uniqueCount="36">
  <si>
    <t xml:space="preserve">Winst en Verliesrekening </t>
  </si>
  <si>
    <t>Onderdeel</t>
  </si>
  <si>
    <t>posten</t>
  </si>
  <si>
    <t>Baat</t>
  </si>
  <si>
    <t>Last</t>
  </si>
  <si>
    <t xml:space="preserve">baat </t>
  </si>
  <si>
    <t>last</t>
  </si>
  <si>
    <t>Contributies</t>
  </si>
  <si>
    <t>Subsidies</t>
  </si>
  <si>
    <t>gemeente</t>
  </si>
  <si>
    <t>inwonerlal</t>
  </si>
  <si>
    <t>dorpsplan</t>
  </si>
  <si>
    <t>Aktiviteiten</t>
  </si>
  <si>
    <t>financiele ondersteuning</t>
  </si>
  <si>
    <t>RONA</t>
  </si>
  <si>
    <t>St Media Gorssel</t>
  </si>
  <si>
    <t>kerkzaal vaste prik</t>
  </si>
  <si>
    <t>reservering tbv kerstverlichting dorp 2021</t>
  </si>
  <si>
    <t>Website en communicatie</t>
  </si>
  <si>
    <t>website en hosting</t>
  </si>
  <si>
    <t>drukwerk flyers advert etc</t>
  </si>
  <si>
    <t>Projecten</t>
  </si>
  <si>
    <t>eigen projecten ex werkgroepen</t>
  </si>
  <si>
    <t>Gorssels Goed</t>
  </si>
  <si>
    <t>reservering Gorssels Goed 2021</t>
  </si>
  <si>
    <t>reservering gorssel buitenkunstig 2021</t>
  </si>
  <si>
    <t>Wergroepen</t>
  </si>
  <si>
    <t>niewjaarsborrel voor werkgroepen</t>
  </si>
  <si>
    <t>diversen</t>
  </si>
  <si>
    <t>Totaal resultaat van activiteiten</t>
  </si>
  <si>
    <t>algemene kosten bestuur en Organisatie</t>
  </si>
  <si>
    <t>kortlopende vorderingen</t>
  </si>
  <si>
    <t>te ontvangen rente.</t>
  </si>
  <si>
    <t>te onvanegn van Gorssels Erve</t>
  </si>
  <si>
    <t>Bankkosten</t>
  </si>
  <si>
    <t>Resultaat: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</si>
</sst>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2"/>
      <color theme="1"/>
      <name val="Calibri"/>
      <family val="2"/>
      <scheme val="minor"/>
    </font>
    <font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0" fillId="2" borderId="2" xfId="0" applyFill="1" applyBorder="1"/>
    <xf numFmtId="0" fontId="1" fillId="0" borderId="3" xfId="0" applyFont="1" applyBorder="1"/>
    <xf numFmtId="164" fontId="1" fillId="0" borderId="2" xfId="0" applyNumberFormat="1" applyFont="1" applyBorder="1"/>
    <xf numFmtId="164" fontId="0" fillId="0" borderId="0" xfId="0" applyNumberFormat="1"/>
    <xf numFmtId="164" fontId="0" fillId="2" borderId="2" xfId="0" applyNumberFormat="1" applyFill="1" applyBorder="1"/>
    <xf numFmtId="164" fontId="0" fillId="0" borderId="4" xfId="0" applyNumberFormat="1" applyBorder="1"/>
    <xf numFmtId="164" fontId="0" fillId="2" borderId="5" xfId="0" applyNumberFormat="1" applyFill="1" applyBorder="1"/>
    <xf numFmtId="164" fontId="2" fillId="2" borderId="2" xfId="0" applyNumberFormat="1" applyFont="1" applyFill="1" applyBorder="1"/>
    <xf numFmtId="164" fontId="1" fillId="0" borderId="6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64" fontId="0" fillId="0" borderId="7" xfId="0" applyNumberFormat="1" applyBorder="1"/>
    <xf numFmtId="164" fontId="0" fillId="0" borderId="8" xfId="0" applyNumberFormat="1" applyBorder="1"/>
    <xf numFmtId="0" fontId="5" fillId="0" borderId="0" xfId="0" applyFont="1"/>
    <xf numFmtId="164" fontId="2" fillId="2" borderId="6" xfId="0" applyNumberFormat="1" applyFont="1" applyFill="1" applyBorder="1"/>
    <xf numFmtId="164" fontId="6" fillId="2" borderId="9" xfId="0" applyNumberFormat="1" applyFont="1" applyFill="1" applyBorder="1"/>
    <xf numFmtId="164" fontId="0" fillId="2" borderId="0" xfId="0" applyNumberFormat="1" applyFill="1"/>
    <xf numFmtId="164" fontId="1" fillId="0" borderId="9" xfId="0" applyNumberFormat="1" applyFont="1" applyBorder="1"/>
    <xf numFmtId="164" fontId="1" fillId="0" borderId="1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jealma-vantongeren/Library/Containers/com.apple.mail/Data/Library/Mail%20Downloads/BC30F699-E850-45F7-84E5-43BE60DDBB85/Boekhouding%202020%20%20werkexempla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ekhouding 2020"/>
      <sheetName val=" Winst &amp; Verliesrekening 2020"/>
      <sheetName val="Balans ultimo 2020"/>
    </sheetNames>
    <sheetDataSet>
      <sheetData sheetId="0">
        <row r="186">
          <cell r="G186">
            <v>5208.3999999999996</v>
          </cell>
          <cell r="H186">
            <v>3930</v>
          </cell>
          <cell r="M186">
            <v>195.34999999999997</v>
          </cell>
          <cell r="N186">
            <v>668.12</v>
          </cell>
          <cell r="O186">
            <v>340</v>
          </cell>
          <cell r="P186">
            <v>589.3900000000001</v>
          </cell>
          <cell r="Q186">
            <v>314.99</v>
          </cell>
          <cell r="R186">
            <v>671.75</v>
          </cell>
          <cell r="S186">
            <v>1027.8700000000001</v>
          </cell>
          <cell r="T18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E701-2542-A349-B0DD-E4A695991779}">
  <dimension ref="A3:J56"/>
  <sheetViews>
    <sheetView tabSelected="1" workbookViewId="0">
      <selection sqref="A1:XFD1048576"/>
    </sheetView>
  </sheetViews>
  <sheetFormatPr baseColWidth="10" defaultRowHeight="16" x14ac:dyDescent="0.2"/>
  <cols>
    <col min="1" max="2" width="8.83203125" customWidth="1"/>
    <col min="3" max="3" width="27.6640625" customWidth="1"/>
    <col min="4" max="4" width="11.1640625" customWidth="1"/>
    <col min="5" max="5" width="11.6640625" customWidth="1"/>
    <col min="6" max="6" width="10.5" customWidth="1"/>
    <col min="7" max="7" width="9.33203125" bestFit="1" customWidth="1"/>
    <col min="8" max="8" width="10.33203125" bestFit="1" customWidth="1"/>
    <col min="9" max="258" width="8.83203125" customWidth="1"/>
    <col min="259" max="259" width="27.6640625" customWidth="1"/>
    <col min="260" max="260" width="11.1640625" customWidth="1"/>
    <col min="261" max="261" width="11.6640625" customWidth="1"/>
    <col min="262" max="262" width="10.5" customWidth="1"/>
    <col min="263" max="263" width="9.33203125" bestFit="1" customWidth="1"/>
    <col min="264" max="264" width="10.33203125" bestFit="1" customWidth="1"/>
    <col min="265" max="514" width="8.83203125" customWidth="1"/>
    <col min="515" max="515" width="27.6640625" customWidth="1"/>
    <col min="516" max="516" width="11.1640625" customWidth="1"/>
    <col min="517" max="517" width="11.6640625" customWidth="1"/>
    <col min="518" max="518" width="10.5" customWidth="1"/>
    <col min="519" max="519" width="9.33203125" bestFit="1" customWidth="1"/>
    <col min="520" max="520" width="10.33203125" bestFit="1" customWidth="1"/>
    <col min="521" max="770" width="8.83203125" customWidth="1"/>
    <col min="771" max="771" width="27.6640625" customWidth="1"/>
    <col min="772" max="772" width="11.1640625" customWidth="1"/>
    <col min="773" max="773" width="11.6640625" customWidth="1"/>
    <col min="774" max="774" width="10.5" customWidth="1"/>
    <col min="775" max="775" width="9.33203125" bestFit="1" customWidth="1"/>
    <col min="776" max="776" width="10.33203125" bestFit="1" customWidth="1"/>
    <col min="777" max="1026" width="8.83203125" customWidth="1"/>
    <col min="1027" max="1027" width="27.6640625" customWidth="1"/>
    <col min="1028" max="1028" width="11.1640625" customWidth="1"/>
    <col min="1029" max="1029" width="11.6640625" customWidth="1"/>
    <col min="1030" max="1030" width="10.5" customWidth="1"/>
    <col min="1031" max="1031" width="9.33203125" bestFit="1" customWidth="1"/>
    <col min="1032" max="1032" width="10.33203125" bestFit="1" customWidth="1"/>
    <col min="1033" max="1282" width="8.83203125" customWidth="1"/>
    <col min="1283" max="1283" width="27.6640625" customWidth="1"/>
    <col min="1284" max="1284" width="11.1640625" customWidth="1"/>
    <col min="1285" max="1285" width="11.6640625" customWidth="1"/>
    <col min="1286" max="1286" width="10.5" customWidth="1"/>
    <col min="1287" max="1287" width="9.33203125" bestFit="1" customWidth="1"/>
    <col min="1288" max="1288" width="10.33203125" bestFit="1" customWidth="1"/>
    <col min="1289" max="1538" width="8.83203125" customWidth="1"/>
    <col min="1539" max="1539" width="27.6640625" customWidth="1"/>
    <col min="1540" max="1540" width="11.1640625" customWidth="1"/>
    <col min="1541" max="1541" width="11.6640625" customWidth="1"/>
    <col min="1542" max="1542" width="10.5" customWidth="1"/>
    <col min="1543" max="1543" width="9.33203125" bestFit="1" customWidth="1"/>
    <col min="1544" max="1544" width="10.33203125" bestFit="1" customWidth="1"/>
    <col min="1545" max="1794" width="8.83203125" customWidth="1"/>
    <col min="1795" max="1795" width="27.6640625" customWidth="1"/>
    <col min="1796" max="1796" width="11.1640625" customWidth="1"/>
    <col min="1797" max="1797" width="11.6640625" customWidth="1"/>
    <col min="1798" max="1798" width="10.5" customWidth="1"/>
    <col min="1799" max="1799" width="9.33203125" bestFit="1" customWidth="1"/>
    <col min="1800" max="1800" width="10.33203125" bestFit="1" customWidth="1"/>
    <col min="1801" max="2050" width="8.83203125" customWidth="1"/>
    <col min="2051" max="2051" width="27.6640625" customWidth="1"/>
    <col min="2052" max="2052" width="11.1640625" customWidth="1"/>
    <col min="2053" max="2053" width="11.6640625" customWidth="1"/>
    <col min="2054" max="2054" width="10.5" customWidth="1"/>
    <col min="2055" max="2055" width="9.33203125" bestFit="1" customWidth="1"/>
    <col min="2056" max="2056" width="10.33203125" bestFit="1" customWidth="1"/>
    <col min="2057" max="2306" width="8.83203125" customWidth="1"/>
    <col min="2307" max="2307" width="27.6640625" customWidth="1"/>
    <col min="2308" max="2308" width="11.1640625" customWidth="1"/>
    <col min="2309" max="2309" width="11.6640625" customWidth="1"/>
    <col min="2310" max="2310" width="10.5" customWidth="1"/>
    <col min="2311" max="2311" width="9.33203125" bestFit="1" customWidth="1"/>
    <col min="2312" max="2312" width="10.33203125" bestFit="1" customWidth="1"/>
    <col min="2313" max="2562" width="8.83203125" customWidth="1"/>
    <col min="2563" max="2563" width="27.6640625" customWidth="1"/>
    <col min="2564" max="2564" width="11.1640625" customWidth="1"/>
    <col min="2565" max="2565" width="11.6640625" customWidth="1"/>
    <col min="2566" max="2566" width="10.5" customWidth="1"/>
    <col min="2567" max="2567" width="9.33203125" bestFit="1" customWidth="1"/>
    <col min="2568" max="2568" width="10.33203125" bestFit="1" customWidth="1"/>
    <col min="2569" max="2818" width="8.83203125" customWidth="1"/>
    <col min="2819" max="2819" width="27.6640625" customWidth="1"/>
    <col min="2820" max="2820" width="11.1640625" customWidth="1"/>
    <col min="2821" max="2821" width="11.6640625" customWidth="1"/>
    <col min="2822" max="2822" width="10.5" customWidth="1"/>
    <col min="2823" max="2823" width="9.33203125" bestFit="1" customWidth="1"/>
    <col min="2824" max="2824" width="10.33203125" bestFit="1" customWidth="1"/>
    <col min="2825" max="3074" width="8.83203125" customWidth="1"/>
    <col min="3075" max="3075" width="27.6640625" customWidth="1"/>
    <col min="3076" max="3076" width="11.1640625" customWidth="1"/>
    <col min="3077" max="3077" width="11.6640625" customWidth="1"/>
    <col min="3078" max="3078" width="10.5" customWidth="1"/>
    <col min="3079" max="3079" width="9.33203125" bestFit="1" customWidth="1"/>
    <col min="3080" max="3080" width="10.33203125" bestFit="1" customWidth="1"/>
    <col min="3081" max="3330" width="8.83203125" customWidth="1"/>
    <col min="3331" max="3331" width="27.6640625" customWidth="1"/>
    <col min="3332" max="3332" width="11.1640625" customWidth="1"/>
    <col min="3333" max="3333" width="11.6640625" customWidth="1"/>
    <col min="3334" max="3334" width="10.5" customWidth="1"/>
    <col min="3335" max="3335" width="9.33203125" bestFit="1" customWidth="1"/>
    <col min="3336" max="3336" width="10.33203125" bestFit="1" customWidth="1"/>
    <col min="3337" max="3586" width="8.83203125" customWidth="1"/>
    <col min="3587" max="3587" width="27.6640625" customWidth="1"/>
    <col min="3588" max="3588" width="11.1640625" customWidth="1"/>
    <col min="3589" max="3589" width="11.6640625" customWidth="1"/>
    <col min="3590" max="3590" width="10.5" customWidth="1"/>
    <col min="3591" max="3591" width="9.33203125" bestFit="1" customWidth="1"/>
    <col min="3592" max="3592" width="10.33203125" bestFit="1" customWidth="1"/>
    <col min="3593" max="3842" width="8.83203125" customWidth="1"/>
    <col min="3843" max="3843" width="27.6640625" customWidth="1"/>
    <col min="3844" max="3844" width="11.1640625" customWidth="1"/>
    <col min="3845" max="3845" width="11.6640625" customWidth="1"/>
    <col min="3846" max="3846" width="10.5" customWidth="1"/>
    <col min="3847" max="3847" width="9.33203125" bestFit="1" customWidth="1"/>
    <col min="3848" max="3848" width="10.33203125" bestFit="1" customWidth="1"/>
    <col min="3849" max="4098" width="8.83203125" customWidth="1"/>
    <col min="4099" max="4099" width="27.6640625" customWidth="1"/>
    <col min="4100" max="4100" width="11.1640625" customWidth="1"/>
    <col min="4101" max="4101" width="11.6640625" customWidth="1"/>
    <col min="4102" max="4102" width="10.5" customWidth="1"/>
    <col min="4103" max="4103" width="9.33203125" bestFit="1" customWidth="1"/>
    <col min="4104" max="4104" width="10.33203125" bestFit="1" customWidth="1"/>
    <col min="4105" max="4354" width="8.83203125" customWidth="1"/>
    <col min="4355" max="4355" width="27.6640625" customWidth="1"/>
    <col min="4356" max="4356" width="11.1640625" customWidth="1"/>
    <col min="4357" max="4357" width="11.6640625" customWidth="1"/>
    <col min="4358" max="4358" width="10.5" customWidth="1"/>
    <col min="4359" max="4359" width="9.33203125" bestFit="1" customWidth="1"/>
    <col min="4360" max="4360" width="10.33203125" bestFit="1" customWidth="1"/>
    <col min="4361" max="4610" width="8.83203125" customWidth="1"/>
    <col min="4611" max="4611" width="27.6640625" customWidth="1"/>
    <col min="4612" max="4612" width="11.1640625" customWidth="1"/>
    <col min="4613" max="4613" width="11.6640625" customWidth="1"/>
    <col min="4614" max="4614" width="10.5" customWidth="1"/>
    <col min="4615" max="4615" width="9.33203125" bestFit="1" customWidth="1"/>
    <col min="4616" max="4616" width="10.33203125" bestFit="1" customWidth="1"/>
    <col min="4617" max="4866" width="8.83203125" customWidth="1"/>
    <col min="4867" max="4867" width="27.6640625" customWidth="1"/>
    <col min="4868" max="4868" width="11.1640625" customWidth="1"/>
    <col min="4869" max="4869" width="11.6640625" customWidth="1"/>
    <col min="4870" max="4870" width="10.5" customWidth="1"/>
    <col min="4871" max="4871" width="9.33203125" bestFit="1" customWidth="1"/>
    <col min="4872" max="4872" width="10.33203125" bestFit="1" customWidth="1"/>
    <col min="4873" max="5122" width="8.83203125" customWidth="1"/>
    <col min="5123" max="5123" width="27.6640625" customWidth="1"/>
    <col min="5124" max="5124" width="11.1640625" customWidth="1"/>
    <col min="5125" max="5125" width="11.6640625" customWidth="1"/>
    <col min="5126" max="5126" width="10.5" customWidth="1"/>
    <col min="5127" max="5127" width="9.33203125" bestFit="1" customWidth="1"/>
    <col min="5128" max="5128" width="10.33203125" bestFit="1" customWidth="1"/>
    <col min="5129" max="5378" width="8.83203125" customWidth="1"/>
    <col min="5379" max="5379" width="27.6640625" customWidth="1"/>
    <col min="5380" max="5380" width="11.1640625" customWidth="1"/>
    <col min="5381" max="5381" width="11.6640625" customWidth="1"/>
    <col min="5382" max="5382" width="10.5" customWidth="1"/>
    <col min="5383" max="5383" width="9.33203125" bestFit="1" customWidth="1"/>
    <col min="5384" max="5384" width="10.33203125" bestFit="1" customWidth="1"/>
    <col min="5385" max="5634" width="8.83203125" customWidth="1"/>
    <col min="5635" max="5635" width="27.6640625" customWidth="1"/>
    <col min="5636" max="5636" width="11.1640625" customWidth="1"/>
    <col min="5637" max="5637" width="11.6640625" customWidth="1"/>
    <col min="5638" max="5638" width="10.5" customWidth="1"/>
    <col min="5639" max="5639" width="9.33203125" bestFit="1" customWidth="1"/>
    <col min="5640" max="5640" width="10.33203125" bestFit="1" customWidth="1"/>
    <col min="5641" max="5890" width="8.83203125" customWidth="1"/>
    <col min="5891" max="5891" width="27.6640625" customWidth="1"/>
    <col min="5892" max="5892" width="11.1640625" customWidth="1"/>
    <col min="5893" max="5893" width="11.6640625" customWidth="1"/>
    <col min="5894" max="5894" width="10.5" customWidth="1"/>
    <col min="5895" max="5895" width="9.33203125" bestFit="1" customWidth="1"/>
    <col min="5896" max="5896" width="10.33203125" bestFit="1" customWidth="1"/>
    <col min="5897" max="6146" width="8.83203125" customWidth="1"/>
    <col min="6147" max="6147" width="27.6640625" customWidth="1"/>
    <col min="6148" max="6148" width="11.1640625" customWidth="1"/>
    <col min="6149" max="6149" width="11.6640625" customWidth="1"/>
    <col min="6150" max="6150" width="10.5" customWidth="1"/>
    <col min="6151" max="6151" width="9.33203125" bestFit="1" customWidth="1"/>
    <col min="6152" max="6152" width="10.33203125" bestFit="1" customWidth="1"/>
    <col min="6153" max="6402" width="8.83203125" customWidth="1"/>
    <col min="6403" max="6403" width="27.6640625" customWidth="1"/>
    <col min="6404" max="6404" width="11.1640625" customWidth="1"/>
    <col min="6405" max="6405" width="11.6640625" customWidth="1"/>
    <col min="6406" max="6406" width="10.5" customWidth="1"/>
    <col min="6407" max="6407" width="9.33203125" bestFit="1" customWidth="1"/>
    <col min="6408" max="6408" width="10.33203125" bestFit="1" customWidth="1"/>
    <col min="6409" max="6658" width="8.83203125" customWidth="1"/>
    <col min="6659" max="6659" width="27.6640625" customWidth="1"/>
    <col min="6660" max="6660" width="11.1640625" customWidth="1"/>
    <col min="6661" max="6661" width="11.6640625" customWidth="1"/>
    <col min="6662" max="6662" width="10.5" customWidth="1"/>
    <col min="6663" max="6663" width="9.33203125" bestFit="1" customWidth="1"/>
    <col min="6664" max="6664" width="10.33203125" bestFit="1" customWidth="1"/>
    <col min="6665" max="6914" width="8.83203125" customWidth="1"/>
    <col min="6915" max="6915" width="27.6640625" customWidth="1"/>
    <col min="6916" max="6916" width="11.1640625" customWidth="1"/>
    <col min="6917" max="6917" width="11.6640625" customWidth="1"/>
    <col min="6918" max="6918" width="10.5" customWidth="1"/>
    <col min="6919" max="6919" width="9.33203125" bestFit="1" customWidth="1"/>
    <col min="6920" max="6920" width="10.33203125" bestFit="1" customWidth="1"/>
    <col min="6921" max="7170" width="8.83203125" customWidth="1"/>
    <col min="7171" max="7171" width="27.6640625" customWidth="1"/>
    <col min="7172" max="7172" width="11.1640625" customWidth="1"/>
    <col min="7173" max="7173" width="11.6640625" customWidth="1"/>
    <col min="7174" max="7174" width="10.5" customWidth="1"/>
    <col min="7175" max="7175" width="9.33203125" bestFit="1" customWidth="1"/>
    <col min="7176" max="7176" width="10.33203125" bestFit="1" customWidth="1"/>
    <col min="7177" max="7426" width="8.83203125" customWidth="1"/>
    <col min="7427" max="7427" width="27.6640625" customWidth="1"/>
    <col min="7428" max="7428" width="11.1640625" customWidth="1"/>
    <col min="7429" max="7429" width="11.6640625" customWidth="1"/>
    <col min="7430" max="7430" width="10.5" customWidth="1"/>
    <col min="7431" max="7431" width="9.33203125" bestFit="1" customWidth="1"/>
    <col min="7432" max="7432" width="10.33203125" bestFit="1" customWidth="1"/>
    <col min="7433" max="7682" width="8.83203125" customWidth="1"/>
    <col min="7683" max="7683" width="27.6640625" customWidth="1"/>
    <col min="7684" max="7684" width="11.1640625" customWidth="1"/>
    <col min="7685" max="7685" width="11.6640625" customWidth="1"/>
    <col min="7686" max="7686" width="10.5" customWidth="1"/>
    <col min="7687" max="7687" width="9.33203125" bestFit="1" customWidth="1"/>
    <col min="7688" max="7688" width="10.33203125" bestFit="1" customWidth="1"/>
    <col min="7689" max="7938" width="8.83203125" customWidth="1"/>
    <col min="7939" max="7939" width="27.6640625" customWidth="1"/>
    <col min="7940" max="7940" width="11.1640625" customWidth="1"/>
    <col min="7941" max="7941" width="11.6640625" customWidth="1"/>
    <col min="7942" max="7942" width="10.5" customWidth="1"/>
    <col min="7943" max="7943" width="9.33203125" bestFit="1" customWidth="1"/>
    <col min="7944" max="7944" width="10.33203125" bestFit="1" customWidth="1"/>
    <col min="7945" max="8194" width="8.83203125" customWidth="1"/>
    <col min="8195" max="8195" width="27.6640625" customWidth="1"/>
    <col min="8196" max="8196" width="11.1640625" customWidth="1"/>
    <col min="8197" max="8197" width="11.6640625" customWidth="1"/>
    <col min="8198" max="8198" width="10.5" customWidth="1"/>
    <col min="8199" max="8199" width="9.33203125" bestFit="1" customWidth="1"/>
    <col min="8200" max="8200" width="10.33203125" bestFit="1" customWidth="1"/>
    <col min="8201" max="8450" width="8.83203125" customWidth="1"/>
    <col min="8451" max="8451" width="27.6640625" customWidth="1"/>
    <col min="8452" max="8452" width="11.1640625" customWidth="1"/>
    <col min="8453" max="8453" width="11.6640625" customWidth="1"/>
    <col min="8454" max="8454" width="10.5" customWidth="1"/>
    <col min="8455" max="8455" width="9.33203125" bestFit="1" customWidth="1"/>
    <col min="8456" max="8456" width="10.33203125" bestFit="1" customWidth="1"/>
    <col min="8457" max="8706" width="8.83203125" customWidth="1"/>
    <col min="8707" max="8707" width="27.6640625" customWidth="1"/>
    <col min="8708" max="8708" width="11.1640625" customWidth="1"/>
    <col min="8709" max="8709" width="11.6640625" customWidth="1"/>
    <col min="8710" max="8710" width="10.5" customWidth="1"/>
    <col min="8711" max="8711" width="9.33203125" bestFit="1" customWidth="1"/>
    <col min="8712" max="8712" width="10.33203125" bestFit="1" customWidth="1"/>
    <col min="8713" max="8962" width="8.83203125" customWidth="1"/>
    <col min="8963" max="8963" width="27.6640625" customWidth="1"/>
    <col min="8964" max="8964" width="11.1640625" customWidth="1"/>
    <col min="8965" max="8965" width="11.6640625" customWidth="1"/>
    <col min="8966" max="8966" width="10.5" customWidth="1"/>
    <col min="8967" max="8967" width="9.33203125" bestFit="1" customWidth="1"/>
    <col min="8968" max="8968" width="10.33203125" bestFit="1" customWidth="1"/>
    <col min="8969" max="9218" width="8.83203125" customWidth="1"/>
    <col min="9219" max="9219" width="27.6640625" customWidth="1"/>
    <col min="9220" max="9220" width="11.1640625" customWidth="1"/>
    <col min="9221" max="9221" width="11.6640625" customWidth="1"/>
    <col min="9222" max="9222" width="10.5" customWidth="1"/>
    <col min="9223" max="9223" width="9.33203125" bestFit="1" customWidth="1"/>
    <col min="9224" max="9224" width="10.33203125" bestFit="1" customWidth="1"/>
    <col min="9225" max="9474" width="8.83203125" customWidth="1"/>
    <col min="9475" max="9475" width="27.6640625" customWidth="1"/>
    <col min="9476" max="9476" width="11.1640625" customWidth="1"/>
    <col min="9477" max="9477" width="11.6640625" customWidth="1"/>
    <col min="9478" max="9478" width="10.5" customWidth="1"/>
    <col min="9479" max="9479" width="9.33203125" bestFit="1" customWidth="1"/>
    <col min="9480" max="9480" width="10.33203125" bestFit="1" customWidth="1"/>
    <col min="9481" max="9730" width="8.83203125" customWidth="1"/>
    <col min="9731" max="9731" width="27.6640625" customWidth="1"/>
    <col min="9732" max="9732" width="11.1640625" customWidth="1"/>
    <col min="9733" max="9733" width="11.6640625" customWidth="1"/>
    <col min="9734" max="9734" width="10.5" customWidth="1"/>
    <col min="9735" max="9735" width="9.33203125" bestFit="1" customWidth="1"/>
    <col min="9736" max="9736" width="10.33203125" bestFit="1" customWidth="1"/>
    <col min="9737" max="9986" width="8.83203125" customWidth="1"/>
    <col min="9987" max="9987" width="27.6640625" customWidth="1"/>
    <col min="9988" max="9988" width="11.1640625" customWidth="1"/>
    <col min="9989" max="9989" width="11.6640625" customWidth="1"/>
    <col min="9990" max="9990" width="10.5" customWidth="1"/>
    <col min="9991" max="9991" width="9.33203125" bestFit="1" customWidth="1"/>
    <col min="9992" max="9992" width="10.33203125" bestFit="1" customWidth="1"/>
    <col min="9993" max="10242" width="8.83203125" customWidth="1"/>
    <col min="10243" max="10243" width="27.6640625" customWidth="1"/>
    <col min="10244" max="10244" width="11.1640625" customWidth="1"/>
    <col min="10245" max="10245" width="11.6640625" customWidth="1"/>
    <col min="10246" max="10246" width="10.5" customWidth="1"/>
    <col min="10247" max="10247" width="9.33203125" bestFit="1" customWidth="1"/>
    <col min="10248" max="10248" width="10.33203125" bestFit="1" customWidth="1"/>
    <col min="10249" max="10498" width="8.83203125" customWidth="1"/>
    <col min="10499" max="10499" width="27.6640625" customWidth="1"/>
    <col min="10500" max="10500" width="11.1640625" customWidth="1"/>
    <col min="10501" max="10501" width="11.6640625" customWidth="1"/>
    <col min="10502" max="10502" width="10.5" customWidth="1"/>
    <col min="10503" max="10503" width="9.33203125" bestFit="1" customWidth="1"/>
    <col min="10504" max="10504" width="10.33203125" bestFit="1" customWidth="1"/>
    <col min="10505" max="10754" width="8.83203125" customWidth="1"/>
    <col min="10755" max="10755" width="27.6640625" customWidth="1"/>
    <col min="10756" max="10756" width="11.1640625" customWidth="1"/>
    <col min="10757" max="10757" width="11.6640625" customWidth="1"/>
    <col min="10758" max="10758" width="10.5" customWidth="1"/>
    <col min="10759" max="10759" width="9.33203125" bestFit="1" customWidth="1"/>
    <col min="10760" max="10760" width="10.33203125" bestFit="1" customWidth="1"/>
    <col min="10761" max="11010" width="8.83203125" customWidth="1"/>
    <col min="11011" max="11011" width="27.6640625" customWidth="1"/>
    <col min="11012" max="11012" width="11.1640625" customWidth="1"/>
    <col min="11013" max="11013" width="11.6640625" customWidth="1"/>
    <col min="11014" max="11014" width="10.5" customWidth="1"/>
    <col min="11015" max="11015" width="9.33203125" bestFit="1" customWidth="1"/>
    <col min="11016" max="11016" width="10.33203125" bestFit="1" customWidth="1"/>
    <col min="11017" max="11266" width="8.83203125" customWidth="1"/>
    <col min="11267" max="11267" width="27.6640625" customWidth="1"/>
    <col min="11268" max="11268" width="11.1640625" customWidth="1"/>
    <col min="11269" max="11269" width="11.6640625" customWidth="1"/>
    <col min="11270" max="11270" width="10.5" customWidth="1"/>
    <col min="11271" max="11271" width="9.33203125" bestFit="1" customWidth="1"/>
    <col min="11272" max="11272" width="10.33203125" bestFit="1" customWidth="1"/>
    <col min="11273" max="11522" width="8.83203125" customWidth="1"/>
    <col min="11523" max="11523" width="27.6640625" customWidth="1"/>
    <col min="11524" max="11524" width="11.1640625" customWidth="1"/>
    <col min="11525" max="11525" width="11.6640625" customWidth="1"/>
    <col min="11526" max="11526" width="10.5" customWidth="1"/>
    <col min="11527" max="11527" width="9.33203125" bestFit="1" customWidth="1"/>
    <col min="11528" max="11528" width="10.33203125" bestFit="1" customWidth="1"/>
    <col min="11529" max="11778" width="8.83203125" customWidth="1"/>
    <col min="11779" max="11779" width="27.6640625" customWidth="1"/>
    <col min="11780" max="11780" width="11.1640625" customWidth="1"/>
    <col min="11781" max="11781" width="11.6640625" customWidth="1"/>
    <col min="11782" max="11782" width="10.5" customWidth="1"/>
    <col min="11783" max="11783" width="9.33203125" bestFit="1" customWidth="1"/>
    <col min="11784" max="11784" width="10.33203125" bestFit="1" customWidth="1"/>
    <col min="11785" max="12034" width="8.83203125" customWidth="1"/>
    <col min="12035" max="12035" width="27.6640625" customWidth="1"/>
    <col min="12036" max="12036" width="11.1640625" customWidth="1"/>
    <col min="12037" max="12037" width="11.6640625" customWidth="1"/>
    <col min="12038" max="12038" width="10.5" customWidth="1"/>
    <col min="12039" max="12039" width="9.33203125" bestFit="1" customWidth="1"/>
    <col min="12040" max="12040" width="10.33203125" bestFit="1" customWidth="1"/>
    <col min="12041" max="12290" width="8.83203125" customWidth="1"/>
    <col min="12291" max="12291" width="27.6640625" customWidth="1"/>
    <col min="12292" max="12292" width="11.1640625" customWidth="1"/>
    <col min="12293" max="12293" width="11.6640625" customWidth="1"/>
    <col min="12294" max="12294" width="10.5" customWidth="1"/>
    <col min="12295" max="12295" width="9.33203125" bestFit="1" customWidth="1"/>
    <col min="12296" max="12296" width="10.33203125" bestFit="1" customWidth="1"/>
    <col min="12297" max="12546" width="8.83203125" customWidth="1"/>
    <col min="12547" max="12547" width="27.6640625" customWidth="1"/>
    <col min="12548" max="12548" width="11.1640625" customWidth="1"/>
    <col min="12549" max="12549" width="11.6640625" customWidth="1"/>
    <col min="12550" max="12550" width="10.5" customWidth="1"/>
    <col min="12551" max="12551" width="9.33203125" bestFit="1" customWidth="1"/>
    <col min="12552" max="12552" width="10.33203125" bestFit="1" customWidth="1"/>
    <col min="12553" max="12802" width="8.83203125" customWidth="1"/>
    <col min="12803" max="12803" width="27.6640625" customWidth="1"/>
    <col min="12804" max="12804" width="11.1640625" customWidth="1"/>
    <col min="12805" max="12805" width="11.6640625" customWidth="1"/>
    <col min="12806" max="12806" width="10.5" customWidth="1"/>
    <col min="12807" max="12807" width="9.33203125" bestFit="1" customWidth="1"/>
    <col min="12808" max="12808" width="10.33203125" bestFit="1" customWidth="1"/>
    <col min="12809" max="13058" width="8.83203125" customWidth="1"/>
    <col min="13059" max="13059" width="27.6640625" customWidth="1"/>
    <col min="13060" max="13060" width="11.1640625" customWidth="1"/>
    <col min="13061" max="13061" width="11.6640625" customWidth="1"/>
    <col min="13062" max="13062" width="10.5" customWidth="1"/>
    <col min="13063" max="13063" width="9.33203125" bestFit="1" customWidth="1"/>
    <col min="13064" max="13064" width="10.33203125" bestFit="1" customWidth="1"/>
    <col min="13065" max="13314" width="8.83203125" customWidth="1"/>
    <col min="13315" max="13315" width="27.6640625" customWidth="1"/>
    <col min="13316" max="13316" width="11.1640625" customWidth="1"/>
    <col min="13317" max="13317" width="11.6640625" customWidth="1"/>
    <col min="13318" max="13318" width="10.5" customWidth="1"/>
    <col min="13319" max="13319" width="9.33203125" bestFit="1" customWidth="1"/>
    <col min="13320" max="13320" width="10.33203125" bestFit="1" customWidth="1"/>
    <col min="13321" max="13570" width="8.83203125" customWidth="1"/>
    <col min="13571" max="13571" width="27.6640625" customWidth="1"/>
    <col min="13572" max="13572" width="11.1640625" customWidth="1"/>
    <col min="13573" max="13573" width="11.6640625" customWidth="1"/>
    <col min="13574" max="13574" width="10.5" customWidth="1"/>
    <col min="13575" max="13575" width="9.33203125" bestFit="1" customWidth="1"/>
    <col min="13576" max="13576" width="10.33203125" bestFit="1" customWidth="1"/>
    <col min="13577" max="13826" width="8.83203125" customWidth="1"/>
    <col min="13827" max="13827" width="27.6640625" customWidth="1"/>
    <col min="13828" max="13828" width="11.1640625" customWidth="1"/>
    <col min="13829" max="13829" width="11.6640625" customWidth="1"/>
    <col min="13830" max="13830" width="10.5" customWidth="1"/>
    <col min="13831" max="13831" width="9.33203125" bestFit="1" customWidth="1"/>
    <col min="13832" max="13832" width="10.33203125" bestFit="1" customWidth="1"/>
    <col min="13833" max="14082" width="8.83203125" customWidth="1"/>
    <col min="14083" max="14083" width="27.6640625" customWidth="1"/>
    <col min="14084" max="14084" width="11.1640625" customWidth="1"/>
    <col min="14085" max="14085" width="11.6640625" customWidth="1"/>
    <col min="14086" max="14086" width="10.5" customWidth="1"/>
    <col min="14087" max="14087" width="9.33203125" bestFit="1" customWidth="1"/>
    <col min="14088" max="14088" width="10.33203125" bestFit="1" customWidth="1"/>
    <col min="14089" max="14338" width="8.83203125" customWidth="1"/>
    <col min="14339" max="14339" width="27.6640625" customWidth="1"/>
    <col min="14340" max="14340" width="11.1640625" customWidth="1"/>
    <col min="14341" max="14341" width="11.6640625" customWidth="1"/>
    <col min="14342" max="14342" width="10.5" customWidth="1"/>
    <col min="14343" max="14343" width="9.33203125" bestFit="1" customWidth="1"/>
    <col min="14344" max="14344" width="10.33203125" bestFit="1" customWidth="1"/>
    <col min="14345" max="14594" width="8.83203125" customWidth="1"/>
    <col min="14595" max="14595" width="27.6640625" customWidth="1"/>
    <col min="14596" max="14596" width="11.1640625" customWidth="1"/>
    <col min="14597" max="14597" width="11.6640625" customWidth="1"/>
    <col min="14598" max="14598" width="10.5" customWidth="1"/>
    <col min="14599" max="14599" width="9.33203125" bestFit="1" customWidth="1"/>
    <col min="14600" max="14600" width="10.33203125" bestFit="1" customWidth="1"/>
    <col min="14601" max="14850" width="8.83203125" customWidth="1"/>
    <col min="14851" max="14851" width="27.6640625" customWidth="1"/>
    <col min="14852" max="14852" width="11.1640625" customWidth="1"/>
    <col min="14853" max="14853" width="11.6640625" customWidth="1"/>
    <col min="14854" max="14854" width="10.5" customWidth="1"/>
    <col min="14855" max="14855" width="9.33203125" bestFit="1" customWidth="1"/>
    <col min="14856" max="14856" width="10.33203125" bestFit="1" customWidth="1"/>
    <col min="14857" max="15106" width="8.83203125" customWidth="1"/>
    <col min="15107" max="15107" width="27.6640625" customWidth="1"/>
    <col min="15108" max="15108" width="11.1640625" customWidth="1"/>
    <col min="15109" max="15109" width="11.6640625" customWidth="1"/>
    <col min="15110" max="15110" width="10.5" customWidth="1"/>
    <col min="15111" max="15111" width="9.33203125" bestFit="1" customWidth="1"/>
    <col min="15112" max="15112" width="10.33203125" bestFit="1" customWidth="1"/>
    <col min="15113" max="15362" width="8.83203125" customWidth="1"/>
    <col min="15363" max="15363" width="27.6640625" customWidth="1"/>
    <col min="15364" max="15364" width="11.1640625" customWidth="1"/>
    <col min="15365" max="15365" width="11.6640625" customWidth="1"/>
    <col min="15366" max="15366" width="10.5" customWidth="1"/>
    <col min="15367" max="15367" width="9.33203125" bestFit="1" customWidth="1"/>
    <col min="15368" max="15368" width="10.33203125" bestFit="1" customWidth="1"/>
    <col min="15369" max="15618" width="8.83203125" customWidth="1"/>
    <col min="15619" max="15619" width="27.6640625" customWidth="1"/>
    <col min="15620" max="15620" width="11.1640625" customWidth="1"/>
    <col min="15621" max="15621" width="11.6640625" customWidth="1"/>
    <col min="15622" max="15622" width="10.5" customWidth="1"/>
    <col min="15623" max="15623" width="9.33203125" bestFit="1" customWidth="1"/>
    <col min="15624" max="15624" width="10.33203125" bestFit="1" customWidth="1"/>
    <col min="15625" max="15874" width="8.83203125" customWidth="1"/>
    <col min="15875" max="15875" width="27.6640625" customWidth="1"/>
    <col min="15876" max="15876" width="11.1640625" customWidth="1"/>
    <col min="15877" max="15877" width="11.6640625" customWidth="1"/>
    <col min="15878" max="15878" width="10.5" customWidth="1"/>
    <col min="15879" max="15879" width="9.33203125" bestFit="1" customWidth="1"/>
    <col min="15880" max="15880" width="10.33203125" bestFit="1" customWidth="1"/>
    <col min="15881" max="16130" width="8.83203125" customWidth="1"/>
    <col min="16131" max="16131" width="27.6640625" customWidth="1"/>
    <col min="16132" max="16132" width="11.1640625" customWidth="1"/>
    <col min="16133" max="16133" width="11.6640625" customWidth="1"/>
    <col min="16134" max="16134" width="10.5" customWidth="1"/>
    <col min="16135" max="16135" width="9.33203125" bestFit="1" customWidth="1"/>
    <col min="16136" max="16136" width="10.33203125" bestFit="1" customWidth="1"/>
    <col min="16137" max="16384" width="8.83203125" customWidth="1"/>
  </cols>
  <sheetData>
    <row r="3" spans="1:8" ht="17" thickBot="1" x14ac:dyDescent="0.25">
      <c r="B3" t="s">
        <v>0</v>
      </c>
      <c r="E3" s="1">
        <v>2020</v>
      </c>
      <c r="F3" s="1"/>
      <c r="G3" s="2">
        <v>2019</v>
      </c>
      <c r="H3" s="2"/>
    </row>
    <row r="4" spans="1:8" ht="17" thickTop="1" x14ac:dyDescent="0.2">
      <c r="E4" s="3"/>
      <c r="F4" s="3"/>
      <c r="G4" s="4"/>
      <c r="H4" s="4"/>
    </row>
    <row r="5" spans="1:8" x14ac:dyDescent="0.2">
      <c r="B5" t="s">
        <v>1</v>
      </c>
      <c r="D5" t="s">
        <v>2</v>
      </c>
      <c r="E5" s="3" t="s">
        <v>3</v>
      </c>
      <c r="F5" s="3" t="s">
        <v>4</v>
      </c>
      <c r="G5" s="2" t="s">
        <v>5</v>
      </c>
      <c r="H5" s="2" t="s">
        <v>6</v>
      </c>
    </row>
    <row r="6" spans="1:8" x14ac:dyDescent="0.2">
      <c r="E6" s="3"/>
      <c r="F6" s="3"/>
      <c r="G6" s="5"/>
      <c r="H6" s="5"/>
    </row>
    <row r="7" spans="1:8" x14ac:dyDescent="0.2">
      <c r="A7">
        <v>2</v>
      </c>
      <c r="B7" t="s">
        <v>7</v>
      </c>
      <c r="D7" s="6"/>
      <c r="E7" s="7">
        <f>'[1]boekhouding 2020'!H186</f>
        <v>3930</v>
      </c>
      <c r="F7" s="7"/>
      <c r="G7" s="5">
        <v>3875</v>
      </c>
      <c r="H7" s="5"/>
    </row>
    <row r="8" spans="1:8" x14ac:dyDescent="0.2">
      <c r="D8" s="6"/>
      <c r="E8" s="7"/>
      <c r="F8" s="7"/>
      <c r="G8" s="5"/>
      <c r="H8" s="5"/>
    </row>
    <row r="9" spans="1:8" x14ac:dyDescent="0.2">
      <c r="A9">
        <v>1</v>
      </c>
      <c r="B9" t="s">
        <v>8</v>
      </c>
      <c r="C9" t="s">
        <v>9</v>
      </c>
      <c r="D9" s="6"/>
      <c r="E9" s="7"/>
      <c r="F9" s="7"/>
      <c r="G9" s="5"/>
      <c r="H9" s="5"/>
    </row>
    <row r="10" spans="1:8" x14ac:dyDescent="0.2">
      <c r="C10" t="s">
        <v>10</v>
      </c>
      <c r="D10" s="6">
        <v>2208.4</v>
      </c>
      <c r="E10" s="7"/>
      <c r="F10" s="7"/>
      <c r="G10" s="5"/>
      <c r="H10" s="5"/>
    </row>
    <row r="11" spans="1:8" x14ac:dyDescent="0.2">
      <c r="C11" t="s">
        <v>11</v>
      </c>
      <c r="D11" s="8">
        <v>3000</v>
      </c>
      <c r="E11" s="7"/>
      <c r="F11" s="7"/>
      <c r="G11" s="5"/>
      <c r="H11" s="5"/>
    </row>
    <row r="12" spans="1:8" x14ac:dyDescent="0.2">
      <c r="D12" s="6"/>
      <c r="E12" s="9">
        <f>'[1]boekhouding 2020'!G186</f>
        <v>5208.3999999999996</v>
      </c>
      <c r="F12" s="9"/>
      <c r="G12" s="5">
        <v>5213</v>
      </c>
      <c r="H12" s="5"/>
    </row>
    <row r="13" spans="1:8" x14ac:dyDescent="0.2">
      <c r="D13" s="6"/>
      <c r="E13" s="10">
        <f>E7+E12</f>
        <v>9138.4</v>
      </c>
      <c r="F13" s="10">
        <f>F7+F12</f>
        <v>0</v>
      </c>
      <c r="G13" s="11">
        <v>9088.2000000000007</v>
      </c>
      <c r="H13" s="11"/>
    </row>
    <row r="14" spans="1:8" x14ac:dyDescent="0.2">
      <c r="B14" s="12" t="s">
        <v>12</v>
      </c>
      <c r="D14" s="6"/>
      <c r="E14" s="7"/>
      <c r="F14" s="7"/>
      <c r="G14" s="5"/>
      <c r="H14" s="5"/>
    </row>
    <row r="15" spans="1:8" x14ac:dyDescent="0.2">
      <c r="A15">
        <v>10</v>
      </c>
      <c r="B15" s="13" t="s">
        <v>13</v>
      </c>
      <c r="D15" s="6"/>
      <c r="E15" s="7"/>
      <c r="F15" s="7"/>
      <c r="G15" s="5"/>
      <c r="H15" s="5"/>
    </row>
    <row r="16" spans="1:8" x14ac:dyDescent="0.2">
      <c r="C16" t="s">
        <v>14</v>
      </c>
      <c r="D16" s="6">
        <v>130</v>
      </c>
      <c r="E16" s="7"/>
      <c r="F16" s="7"/>
      <c r="G16" s="5"/>
      <c r="H16" s="5"/>
    </row>
    <row r="17" spans="1:8" x14ac:dyDescent="0.2">
      <c r="C17" t="s">
        <v>15</v>
      </c>
      <c r="D17" s="6">
        <v>150</v>
      </c>
      <c r="E17" s="7"/>
      <c r="F17" s="7"/>
      <c r="G17" s="5"/>
      <c r="H17" s="5"/>
    </row>
    <row r="18" spans="1:8" x14ac:dyDescent="0.2">
      <c r="C18" s="14" t="s">
        <v>16</v>
      </c>
      <c r="D18" s="6">
        <v>60</v>
      </c>
      <c r="E18" s="7"/>
      <c r="F18" s="7"/>
      <c r="G18" s="5"/>
      <c r="H18" s="5"/>
    </row>
    <row r="19" spans="1:8" x14ac:dyDescent="0.2">
      <c r="D19" s="15"/>
      <c r="E19" s="7"/>
      <c r="F19" s="7">
        <f>'[1]boekhouding 2020'!O186</f>
        <v>340</v>
      </c>
      <c r="G19" s="5"/>
      <c r="H19" s="5">
        <v>1224.6300000000001</v>
      </c>
    </row>
    <row r="20" spans="1:8" x14ac:dyDescent="0.2">
      <c r="C20" t="s">
        <v>17</v>
      </c>
      <c r="D20" s="6"/>
      <c r="E20" s="7"/>
      <c r="F20" s="7">
        <v>3500</v>
      </c>
      <c r="G20" s="5"/>
      <c r="H20" s="5"/>
    </row>
    <row r="21" spans="1:8" x14ac:dyDescent="0.2">
      <c r="D21" s="6"/>
      <c r="E21" s="7"/>
      <c r="F21" s="7"/>
      <c r="G21" s="5"/>
      <c r="H21" s="5"/>
    </row>
    <row r="22" spans="1:8" x14ac:dyDescent="0.2">
      <c r="A22">
        <v>11</v>
      </c>
      <c r="B22" s="13" t="s">
        <v>18</v>
      </c>
      <c r="D22" s="6"/>
      <c r="E22" s="7"/>
      <c r="F22" s="7"/>
      <c r="G22" s="5"/>
      <c r="H22" s="5"/>
    </row>
    <row r="23" spans="1:8" x14ac:dyDescent="0.2">
      <c r="C23" s="14" t="s">
        <v>19</v>
      </c>
      <c r="D23" s="6">
        <v>314.95</v>
      </c>
      <c r="E23" s="7"/>
      <c r="F23" s="7"/>
      <c r="G23" s="5"/>
      <c r="H23" s="5"/>
    </row>
    <row r="24" spans="1:8" x14ac:dyDescent="0.2">
      <c r="C24" s="14" t="s">
        <v>20</v>
      </c>
      <c r="D24" s="8">
        <f>274.44+9.91</f>
        <v>284.35000000000002</v>
      </c>
      <c r="E24" s="7"/>
      <c r="F24" s="7"/>
      <c r="G24" s="5"/>
      <c r="H24" s="5"/>
    </row>
    <row r="25" spans="1:8" x14ac:dyDescent="0.2">
      <c r="D25" s="6"/>
      <c r="E25" s="7"/>
      <c r="F25" s="7">
        <f>'[1]boekhouding 2020'!P186+9.91</f>
        <v>599.30000000000007</v>
      </c>
      <c r="G25" s="5"/>
      <c r="H25" s="5">
        <v>1553.33</v>
      </c>
    </row>
    <row r="26" spans="1:8" x14ac:dyDescent="0.2">
      <c r="D26" s="6"/>
      <c r="E26" s="7"/>
      <c r="F26" s="7"/>
      <c r="G26" s="5"/>
      <c r="H26" s="5"/>
    </row>
    <row r="27" spans="1:8" x14ac:dyDescent="0.2">
      <c r="A27">
        <v>12</v>
      </c>
      <c r="B27" s="13" t="s">
        <v>21</v>
      </c>
      <c r="D27" s="6"/>
      <c r="E27" s="7"/>
      <c r="F27" s="7"/>
      <c r="G27" s="5"/>
      <c r="H27" s="5"/>
    </row>
    <row r="28" spans="1:8" x14ac:dyDescent="0.2">
      <c r="C28" s="14" t="s">
        <v>22</v>
      </c>
      <c r="D28" s="6">
        <f>'[1]boekhouding 2020'!R186</f>
        <v>671.75</v>
      </c>
      <c r="E28" s="7"/>
      <c r="F28" s="7"/>
      <c r="G28" s="5"/>
      <c r="H28" s="5"/>
    </row>
    <row r="29" spans="1:8" x14ac:dyDescent="0.2">
      <c r="C29" s="14" t="s">
        <v>23</v>
      </c>
      <c r="D29" s="16">
        <f>'[1]boekhouding 2020'!S186</f>
        <v>1027.8700000000001</v>
      </c>
      <c r="E29" s="7"/>
      <c r="F29" s="7"/>
      <c r="G29" s="5"/>
      <c r="H29" s="5"/>
    </row>
    <row r="30" spans="1:8" x14ac:dyDescent="0.2">
      <c r="D30" s="6"/>
      <c r="E30" s="7"/>
      <c r="F30" s="7">
        <f>D28+D29</f>
        <v>1699.6200000000001</v>
      </c>
      <c r="G30" s="5"/>
      <c r="H30" s="5">
        <v>0</v>
      </c>
    </row>
    <row r="31" spans="1:8" x14ac:dyDescent="0.2">
      <c r="C31" t="s">
        <v>24</v>
      </c>
      <c r="D31" s="6"/>
      <c r="E31" s="7"/>
      <c r="F31" s="7">
        <v>7450</v>
      </c>
      <c r="G31" s="5"/>
      <c r="H31" s="5"/>
    </row>
    <row r="32" spans="1:8" x14ac:dyDescent="0.2">
      <c r="C32" t="s">
        <v>25</v>
      </c>
      <c r="D32" s="6"/>
      <c r="E32" s="7"/>
      <c r="F32" s="7">
        <v>350</v>
      </c>
      <c r="G32" s="5"/>
      <c r="H32" s="5"/>
    </row>
    <row r="33" spans="1:10" x14ac:dyDescent="0.2">
      <c r="D33" s="6"/>
      <c r="E33" s="7"/>
      <c r="F33" s="7"/>
      <c r="G33" s="5"/>
      <c r="H33" s="5"/>
    </row>
    <row r="34" spans="1:10" x14ac:dyDescent="0.2">
      <c r="A34">
        <v>13</v>
      </c>
      <c r="B34" s="13" t="s">
        <v>26</v>
      </c>
      <c r="D34" s="6"/>
      <c r="E34" s="7"/>
      <c r="F34" s="7"/>
      <c r="G34" s="5"/>
      <c r="H34" s="5"/>
    </row>
    <row r="35" spans="1:10" x14ac:dyDescent="0.2">
      <c r="C35" s="14"/>
      <c r="D35" s="6"/>
      <c r="E35" s="7"/>
      <c r="F35" s="7"/>
      <c r="G35" s="5"/>
      <c r="H35" s="5"/>
    </row>
    <row r="36" spans="1:10" x14ac:dyDescent="0.2">
      <c r="C36" s="14"/>
      <c r="D36" s="6"/>
      <c r="E36" s="7"/>
      <c r="F36" s="7"/>
      <c r="G36" s="5"/>
      <c r="H36" s="5"/>
    </row>
    <row r="37" spans="1:10" x14ac:dyDescent="0.2">
      <c r="C37" s="14" t="s">
        <v>27</v>
      </c>
      <c r="D37" s="8"/>
      <c r="E37" s="7"/>
      <c r="F37" s="7"/>
      <c r="G37" s="5"/>
      <c r="H37" s="5"/>
    </row>
    <row r="38" spans="1:10" x14ac:dyDescent="0.2">
      <c r="D38" s="6"/>
      <c r="E38" s="7"/>
      <c r="F38" s="7">
        <f>'[1]boekhouding 2020'!Q186</f>
        <v>314.99</v>
      </c>
      <c r="G38" s="5"/>
      <c r="H38" s="5">
        <v>733.29</v>
      </c>
    </row>
    <row r="39" spans="1:10" x14ac:dyDescent="0.2">
      <c r="A39">
        <v>15</v>
      </c>
      <c r="B39" s="13" t="s">
        <v>28</v>
      </c>
      <c r="D39" s="6"/>
      <c r="E39" s="7"/>
      <c r="F39" s="7">
        <f>'[1]boekhouding 2020'!T186</f>
        <v>0</v>
      </c>
      <c r="G39" s="5"/>
      <c r="H39" s="5"/>
      <c r="J39" s="14"/>
    </row>
    <row r="40" spans="1:10" x14ac:dyDescent="0.2">
      <c r="B40" s="13"/>
      <c r="C40" s="14"/>
      <c r="D40" s="6"/>
      <c r="E40" s="7"/>
      <c r="F40" s="7"/>
      <c r="G40" s="5">
        <v>9.91</v>
      </c>
      <c r="H40" s="5"/>
    </row>
    <row r="41" spans="1:10" x14ac:dyDescent="0.2">
      <c r="B41" s="17" t="s">
        <v>29</v>
      </c>
      <c r="D41" s="6"/>
      <c r="E41" s="18">
        <f>SUM(E15:E40)</f>
        <v>0</v>
      </c>
      <c r="F41" s="18">
        <f>SUM(F15:F40)</f>
        <v>14253.91</v>
      </c>
      <c r="G41" s="11">
        <v>9.91</v>
      </c>
      <c r="H41" s="11">
        <f>H38+H30+H25+H19</f>
        <v>3511.25</v>
      </c>
    </row>
    <row r="42" spans="1:10" x14ac:dyDescent="0.2">
      <c r="D42" s="6"/>
      <c r="E42" s="7"/>
      <c r="F42" s="7"/>
      <c r="G42" s="5"/>
      <c r="H42" s="5"/>
    </row>
    <row r="43" spans="1:10" x14ac:dyDescent="0.2">
      <c r="A43">
        <v>6</v>
      </c>
      <c r="B43" s="13" t="s">
        <v>30</v>
      </c>
      <c r="D43" s="6"/>
      <c r="E43" s="7"/>
      <c r="F43" s="7">
        <f>'[1]boekhouding 2020'!N186</f>
        <v>668.12</v>
      </c>
      <c r="G43" s="5"/>
      <c r="H43" s="5">
        <v>155.31</v>
      </c>
    </row>
    <row r="44" spans="1:10" x14ac:dyDescent="0.2">
      <c r="B44" s="13"/>
      <c r="D44" s="6"/>
      <c r="E44" s="7"/>
      <c r="F44" s="7"/>
      <c r="G44" s="5"/>
      <c r="H44" s="5"/>
    </row>
    <row r="45" spans="1:10" x14ac:dyDescent="0.2">
      <c r="A45" s="14"/>
      <c r="B45" s="13" t="s">
        <v>31</v>
      </c>
      <c r="D45" s="6"/>
      <c r="E45" s="7"/>
      <c r="F45" s="7"/>
      <c r="G45" s="5"/>
      <c r="H45" s="5"/>
    </row>
    <row r="46" spans="1:10" x14ac:dyDescent="0.2">
      <c r="B46" s="14" t="s">
        <v>32</v>
      </c>
      <c r="D46" s="6"/>
      <c r="E46" s="7">
        <v>3.9</v>
      </c>
      <c r="F46" s="7"/>
      <c r="G46" s="5">
        <v>3.97</v>
      </c>
      <c r="H46" s="5"/>
    </row>
    <row r="47" spans="1:10" x14ac:dyDescent="0.2">
      <c r="B47" s="14" t="s">
        <v>33</v>
      </c>
      <c r="D47" s="6"/>
      <c r="E47" s="7">
        <v>0</v>
      </c>
      <c r="F47" s="7"/>
      <c r="G47" s="5">
        <v>1363.5</v>
      </c>
      <c r="H47" s="5"/>
    </row>
    <row r="48" spans="1:10" x14ac:dyDescent="0.2">
      <c r="B48" s="14"/>
      <c r="D48" s="6"/>
      <c r="E48" s="7"/>
      <c r="F48" s="7"/>
      <c r="G48" s="5"/>
      <c r="H48" s="5"/>
    </row>
    <row r="49" spans="1:8" x14ac:dyDescent="0.2">
      <c r="A49">
        <v>5</v>
      </c>
      <c r="B49" s="13" t="s">
        <v>34</v>
      </c>
      <c r="D49" s="6"/>
      <c r="E49" s="7"/>
      <c r="F49" s="7">
        <f>'[1]boekhouding 2020'!M186</f>
        <v>195.34999999999997</v>
      </c>
      <c r="G49" s="5"/>
      <c r="H49" s="5">
        <v>183.38</v>
      </c>
    </row>
    <row r="50" spans="1:8" x14ac:dyDescent="0.2">
      <c r="D50" s="6"/>
      <c r="E50" s="18">
        <f>SUM(E43:E49)</f>
        <v>3.9</v>
      </c>
      <c r="F50" s="18">
        <f>SUM(F43:F49)</f>
        <v>863.47</v>
      </c>
      <c r="G50" s="11">
        <v>1367.47</v>
      </c>
      <c r="H50" s="11">
        <v>338.69</v>
      </c>
    </row>
    <row r="51" spans="1:8" ht="17" thickBot="1" x14ac:dyDescent="0.25">
      <c r="D51" s="6"/>
      <c r="E51" s="7"/>
      <c r="F51" s="7"/>
      <c r="G51" s="5"/>
      <c r="H51" s="5"/>
    </row>
    <row r="52" spans="1:8" ht="18" thickTop="1" thickBot="1" x14ac:dyDescent="0.25">
      <c r="B52" s="14" t="s">
        <v>35</v>
      </c>
      <c r="D52" s="6"/>
      <c r="E52" s="19">
        <f>E13+E41+E50-F13-F41-F50</f>
        <v>-5975.0800000000008</v>
      </c>
      <c r="F52" s="20"/>
      <c r="G52" s="21">
        <v>6615.64</v>
      </c>
      <c r="H52" s="22"/>
    </row>
    <row r="53" spans="1:8" ht="17" thickTop="1" x14ac:dyDescent="0.2">
      <c r="D53" s="6"/>
      <c r="E53" s="20"/>
      <c r="F53" s="20"/>
    </row>
    <row r="54" spans="1:8" x14ac:dyDescent="0.2">
      <c r="D54" s="6"/>
      <c r="E54" s="20"/>
      <c r="F54" s="20"/>
    </row>
    <row r="55" spans="1:8" x14ac:dyDescent="0.2">
      <c r="D55" s="6"/>
      <c r="E55" s="20"/>
      <c r="F55" s="20"/>
    </row>
    <row r="56" spans="1:8" x14ac:dyDescent="0.2">
      <c r="D56" s="6"/>
      <c r="E56" s="6"/>
      <c r="F5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2021-05-07T14:12:18Z</dcterms:created>
  <dcterms:modified xsi:type="dcterms:W3CDTF">2021-05-07T14:12:48Z</dcterms:modified>
</cp:coreProperties>
</file>